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202300"/>
  <mc:AlternateContent xmlns:mc="http://schemas.openxmlformats.org/markup-compatibility/2006">
    <mc:Choice Requires="x15">
      <x15ac:absPath xmlns:x15ac="http://schemas.microsoft.com/office/spreadsheetml/2010/11/ac" url="E:\Excel Basics to Advance 2025\"/>
    </mc:Choice>
  </mc:AlternateContent>
  <xr:revisionPtr revIDLastSave="0" documentId="13_ncr:1_{1C85C2F6-C3A8-4BC3-99D5-E7BE1804AC36}" xr6:coauthVersionLast="47" xr6:coauthVersionMax="47" xr10:uidLastSave="{00000000-0000-0000-0000-000000000000}"/>
  <bookViews>
    <workbookView xWindow="-110" yWindow="-110" windowWidth="19420" windowHeight="11020" firstSheet="2" activeTab="5" xr2:uid="{BD6ACC1C-5C90-4235-B832-D54A2363B1F8}"/>
  </bookViews>
  <sheets>
    <sheet name="DEALING WITH DATE FUNCTION  " sheetId="2" r:id="rId1"/>
    <sheet name="NOW and TODAY" sheetId="3" r:id="rId2"/>
    <sheet name="EDATE AND EOMONTH" sheetId="1" r:id="rId3"/>
    <sheet name="MONTH CALENDAR " sheetId="4" r:id="rId4"/>
    <sheet name="DATEDIF" sheetId="5" r:id="rId5"/>
    <sheet name="NETWORKDAYS" sheetId="6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9" i="6" l="1"/>
  <c r="D10" i="6"/>
  <c r="D11" i="6"/>
  <c r="D12" i="6"/>
  <c r="E12" i="6" s="1"/>
  <c r="D13" i="6"/>
  <c r="D14" i="6"/>
  <c r="F14" i="6" s="1"/>
  <c r="D15" i="6"/>
  <c r="D16" i="6"/>
  <c r="E16" i="6" s="1"/>
  <c r="D17" i="6"/>
  <c r="E9" i="6"/>
  <c r="E10" i="6"/>
  <c r="E11" i="6"/>
  <c r="E13" i="6"/>
  <c r="E15" i="6"/>
  <c r="E17" i="6"/>
  <c r="D8" i="6"/>
  <c r="F9" i="6"/>
  <c r="F10" i="6"/>
  <c r="F11" i="6"/>
  <c r="F12" i="6"/>
  <c r="F13" i="6"/>
  <c r="F15" i="6"/>
  <c r="F17" i="6"/>
  <c r="F8" i="6"/>
  <c r="F8" i="5"/>
  <c r="F9" i="5"/>
  <c r="F10" i="5"/>
  <c r="F11" i="5"/>
  <c r="F12" i="5"/>
  <c r="F13" i="5"/>
  <c r="F14" i="5"/>
  <c r="F15" i="5"/>
  <c r="F16" i="5"/>
  <c r="F7" i="5"/>
  <c r="B4" i="4" a="1"/>
  <c r="B4" i="4" s="1"/>
  <c r="E4" i="1"/>
  <c r="F4" i="1" s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8" i="3"/>
  <c r="E9" i="3"/>
  <c r="E10" i="3"/>
  <c r="E11" i="3"/>
  <c r="E12" i="3"/>
  <c r="E13" i="3"/>
  <c r="E14" i="3"/>
  <c r="E15" i="3"/>
  <c r="E16" i="3"/>
  <c r="E17" i="3"/>
  <c r="B5" i="3"/>
  <c r="B4" i="3"/>
  <c r="B6" i="2"/>
  <c r="C6" i="2" s="1"/>
  <c r="E8" i="6"/>
  <c r="B9" i="6"/>
  <c r="B10" i="6" s="1"/>
  <c r="B11" i="6" s="1"/>
  <c r="B12" i="6" s="1"/>
  <c r="B13" i="6" s="1"/>
  <c r="B14" i="6" s="1"/>
  <c r="B15" i="6" s="1"/>
  <c r="B16" i="6" s="1"/>
  <c r="B17" i="6" s="1"/>
  <c r="C4" i="6"/>
  <c r="C5" i="6" s="1"/>
  <c r="E9" i="5"/>
  <c r="E10" i="5" s="1"/>
  <c r="E11" i="5" s="1"/>
  <c r="E12" i="5" s="1"/>
  <c r="E13" i="5" s="1"/>
  <c r="E14" i="5" s="1"/>
  <c r="E15" i="5" s="1"/>
  <c r="E16" i="5" s="1"/>
  <c r="E8" i="5"/>
  <c r="B8" i="5"/>
  <c r="B9" i="5" s="1"/>
  <c r="B10" i="5" s="1"/>
  <c r="B11" i="5" s="1"/>
  <c r="B12" i="5" s="1"/>
  <c r="B13" i="5" s="1"/>
  <c r="B14" i="5" s="1"/>
  <c r="B15" i="5" s="1"/>
  <c r="B16" i="5" s="1"/>
  <c r="C3" i="5"/>
  <c r="C4" i="5" s="1"/>
  <c r="D13" i="3"/>
  <c r="D14" i="3" s="1"/>
  <c r="D15" i="3" s="1"/>
  <c r="D16" i="3" s="1"/>
  <c r="D17" i="3" s="1"/>
  <c r="D11" i="3"/>
  <c r="B9" i="3"/>
  <c r="B10" i="3" s="1"/>
  <c r="B11" i="3" s="1"/>
  <c r="B12" i="3" s="1"/>
  <c r="B13" i="3" s="1"/>
  <c r="B14" i="3" s="1"/>
  <c r="B15" i="3" s="1"/>
  <c r="B16" i="3" s="1"/>
  <c r="B17" i="3" s="1"/>
  <c r="E14" i="6" l="1"/>
  <c r="F16" i="6"/>
  <c r="B7" i="2"/>
  <c r="C6" i="1" l="1"/>
  <c r="C7" i="1" s="1"/>
  <c r="C8" i="1" s="1"/>
  <c r="C9" i="1" s="1"/>
  <c r="C10" i="1" s="1"/>
  <c r="C11" i="1" s="1"/>
  <c r="C12" i="1" s="1"/>
  <c r="C13" i="1" s="1"/>
  <c r="C14" i="1" s="1"/>
  <c r="C15" i="1" s="1"/>
  <c r="C16" i="1" s="1"/>
  <c r="C17" i="1" s="1"/>
  <c r="C5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<sst xmlns="http://schemas.openxmlformats.org/spreadsheetml/2006/main" count="95" uniqueCount="69">
  <si>
    <t>Date Function</t>
  </si>
  <si>
    <t>Invoice Number</t>
  </si>
  <si>
    <t>2025-01-01</t>
  </si>
  <si>
    <t>2025-01-02</t>
  </si>
  <si>
    <t>2025-01-03</t>
  </si>
  <si>
    <t>2025-01-04</t>
  </si>
  <si>
    <t>2025-01-05</t>
  </si>
  <si>
    <t>2025-01-06</t>
  </si>
  <si>
    <t>2025-01-07</t>
  </si>
  <si>
    <t>2025-01-08</t>
  </si>
  <si>
    <t>2025-01-09</t>
  </si>
  <si>
    <t>2025-01-10</t>
  </si>
  <si>
    <t>2025-01-11</t>
  </si>
  <si>
    <t>2025-01-12</t>
  </si>
  <si>
    <t>2025-01-13</t>
  </si>
  <si>
    <t>2025-01-14</t>
  </si>
  <si>
    <t>Date</t>
  </si>
  <si>
    <t>Getting the Current Date and Time</t>
  </si>
  <si>
    <t>Extracting Components from a Date</t>
  </si>
  <si>
    <r>
      <t>=TODAY()</t>
    </r>
    <r>
      <rPr>
        <sz val="11"/>
        <color theme="1"/>
        <rFont val="Aptos Narrow"/>
        <family val="2"/>
        <scheme val="minor"/>
      </rPr>
      <t xml:space="preserve"> → Returns the current date (without time)</t>
    </r>
  </si>
  <si>
    <r>
      <t>=MONTH(A1)</t>
    </r>
    <r>
      <rPr>
        <sz val="11"/>
        <color theme="1"/>
        <rFont val="Aptos Narrow"/>
        <family val="2"/>
        <scheme val="minor"/>
      </rPr>
      <t xml:space="preserve"> → Extracts the month from a date in cell A1</t>
    </r>
  </si>
  <si>
    <t>Adding and Subtracting Days, Months, or Years</t>
  </si>
  <si>
    <r>
      <t>=A1-30</t>
    </r>
    <r>
      <rPr>
        <sz val="11"/>
        <color theme="1"/>
        <rFont val="Aptos Narrow"/>
        <family val="2"/>
        <scheme val="minor"/>
      </rPr>
      <t xml:space="preserve"> → Subtracts 30 days from a date</t>
    </r>
  </si>
  <si>
    <t>Calculating Differences Between Dates</t>
  </si>
  <si>
    <r>
      <t>=DATEDIF(A1,B1,"D")</t>
    </r>
    <r>
      <rPr>
        <sz val="11"/>
        <color theme="1"/>
        <rFont val="Aptos Narrow"/>
        <family val="2"/>
        <scheme val="minor"/>
      </rPr>
      <t xml:space="preserve"> → Returns the number of days between two dates</t>
    </r>
  </si>
  <si>
    <t>Formatting Dates</t>
  </si>
  <si>
    <r>
      <t>TEXT(A1, "dd-mmm-yyyy")</t>
    </r>
    <r>
      <rPr>
        <sz val="11"/>
        <color theme="1"/>
        <rFont val="Aptos Narrow"/>
        <family val="2"/>
        <scheme val="minor"/>
      </rPr>
      <t xml:space="preserve"> → Converts date to a custom format (e.g., "21-Feb-2025")</t>
    </r>
  </si>
  <si>
    <t>Product Shipping</t>
  </si>
  <si>
    <t>ID</t>
  </si>
  <si>
    <t>Product Name</t>
  </si>
  <si>
    <t>Shipping Date</t>
  </si>
  <si>
    <t>Dates to Ship</t>
  </si>
  <si>
    <t>Small Table</t>
  </si>
  <si>
    <t>Large Chair</t>
  </si>
  <si>
    <t>Bedside Table</t>
  </si>
  <si>
    <t>Tall Lamp</t>
  </si>
  <si>
    <t>Wardrobe</t>
  </si>
  <si>
    <t>Bedside Light</t>
  </si>
  <si>
    <t>Today</t>
  </si>
  <si>
    <t>Now</t>
  </si>
  <si>
    <t>Employee Age</t>
  </si>
  <si>
    <t>Week</t>
  </si>
  <si>
    <t>Staff ID</t>
  </si>
  <si>
    <t>Name</t>
  </si>
  <si>
    <t>Division</t>
  </si>
  <si>
    <t>DOB</t>
  </si>
  <si>
    <t>Age</t>
  </si>
  <si>
    <t>Janet Murphy</t>
  </si>
  <si>
    <t>Marketing</t>
  </si>
  <si>
    <t>Janice Clark</t>
  </si>
  <si>
    <t>Finance</t>
  </si>
  <si>
    <t>Charlotte Walker</t>
  </si>
  <si>
    <t>Legal</t>
  </si>
  <si>
    <t>Natalie Robinson</t>
  </si>
  <si>
    <t>Sales</t>
  </si>
  <si>
    <t>Doris Nguyen</t>
  </si>
  <si>
    <t>Keith Roberts</t>
  </si>
  <si>
    <t>Kelly Jones</t>
  </si>
  <si>
    <t>Executive</t>
  </si>
  <si>
    <t>Kennedi Singh</t>
  </si>
  <si>
    <t>Joseph Mitchell</t>
  </si>
  <si>
    <t>Steven Simpson</t>
  </si>
  <si>
    <t>Monthly Calendar</t>
  </si>
  <si>
    <t>Days to Ship</t>
  </si>
  <si>
    <t>Working Days to Ship</t>
  </si>
  <si>
    <t>NOW</t>
  </si>
  <si>
    <t>Due to Date after 10 days</t>
  </si>
  <si>
    <t>EDATE EOMONTH</t>
  </si>
  <si>
    <t>End of Month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</si>
</sst>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6"/>
      <color theme="1"/>
      <name val="Garamond"/>
      <family val="1"/>
    </font>
    <font>
      <b/>
      <sz val="11"/>
      <color theme="0"/>
      <name val="Aptos Narrow"/>
      <family val="2"/>
      <scheme val="minor"/>
    </font>
    <font>
      <b/>
      <sz val="10"/>
      <color theme="1"/>
      <name val="Arial Unicode MS"/>
    </font>
    <font>
      <sz val="13.5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b/>
      <sz val="16"/>
      <color theme="4"/>
      <name val="Aptos Narrow"/>
      <family val="2"/>
      <scheme val="minor"/>
    </font>
    <font>
      <sz val="14"/>
      <color theme="1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2A3E68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2" fillId="0" borderId="0" xfId="0" applyFont="1" applyAlignment="1">
      <alignment horizontal="left"/>
    </xf>
    <xf numFmtId="0" fontId="1" fillId="2" borderId="1" xfId="0" applyFont="1" applyFill="1" applyBorder="1" applyAlignment="1">
      <alignment horizontal="center" vertical="top"/>
    </xf>
    <xf numFmtId="0" fontId="1" fillId="3" borderId="1" xfId="0" applyFont="1" applyFill="1" applyBorder="1" applyAlignment="1">
      <alignment horizontal="center" vertical="top"/>
    </xf>
    <xf numFmtId="0" fontId="0" fillId="0" borderId="1" xfId="0" applyBorder="1" applyAlignment="1">
      <alignment horizontal="center"/>
    </xf>
    <xf numFmtId="0" fontId="1" fillId="4" borderId="1" xfId="0" applyFont="1" applyFill="1" applyBorder="1" applyAlignment="1">
      <alignment horizontal="center" vertical="top"/>
    </xf>
    <xf numFmtId="0" fontId="2" fillId="0" borderId="0" xfId="0" applyFont="1" applyAlignment="1">
      <alignment horizontal="left"/>
    </xf>
    <xf numFmtId="0" fontId="4" fillId="0" borderId="0" xfId="0" applyFont="1"/>
    <xf numFmtId="0" fontId="5" fillId="0" borderId="0" xfId="0" applyFont="1" applyAlignment="1">
      <alignment vertical="center"/>
    </xf>
    <xf numFmtId="0" fontId="7" fillId="0" borderId="0" xfId="0" applyFont="1"/>
    <xf numFmtId="0" fontId="3" fillId="5" borderId="0" xfId="0" applyFont="1" applyFill="1" applyAlignment="1">
      <alignment horizontal="center"/>
    </xf>
    <xf numFmtId="0" fontId="0" fillId="0" borderId="0" xfId="0" applyAlignment="1">
      <alignment horizontal="center"/>
    </xf>
    <xf numFmtId="14" fontId="0" fillId="0" borderId="0" xfId="0" applyNumberFormat="1" applyAlignment="1">
      <alignment horizontal="center"/>
    </xf>
    <xf numFmtId="1" fontId="0" fillId="0" borderId="0" xfId="0" applyNumberFormat="1" applyAlignment="1">
      <alignment horizontal="center"/>
    </xf>
    <xf numFmtId="0" fontId="8" fillId="0" borderId="0" xfId="0" applyFont="1"/>
    <xf numFmtId="0" fontId="6" fillId="0" borderId="2" xfId="0" applyFont="1" applyBorder="1"/>
    <xf numFmtId="0" fontId="0" fillId="0" borderId="2" xfId="0" applyBorder="1"/>
    <xf numFmtId="14" fontId="1" fillId="0" borderId="1" xfId="0" applyNumberFormat="1" applyFont="1" applyBorder="1" applyAlignment="1">
      <alignment horizontal="center"/>
    </xf>
    <xf numFmtId="1" fontId="1" fillId="0" borderId="1" xfId="0" applyNumberFormat="1" applyFont="1" applyBorder="1" applyAlignment="1">
      <alignment horizontal="center"/>
    </xf>
    <xf numFmtId="14" fontId="0" fillId="0" borderId="0" xfId="0" applyNumberFormat="1"/>
    <xf numFmtId="14" fontId="0" fillId="0" borderId="1" xfId="0" applyNumberFormat="1" applyBorder="1"/>
    <xf numFmtId="22" fontId="0" fillId="0" borderId="1" xfId="0" applyNumberFormat="1" applyBorder="1"/>
    <xf numFmtId="14" fontId="0" fillId="2" borderId="0" xfId="0" applyNumberFormat="1" applyFill="1" applyAlignment="1">
      <alignment horizontal="center"/>
    </xf>
    <xf numFmtId="0" fontId="0" fillId="2" borderId="0" xfId="0" applyFill="1"/>
    <xf numFmtId="0" fontId="0" fillId="2" borderId="0" xfId="0" applyFill="1" applyAlignment="1">
      <alignment horizontal="center"/>
    </xf>
    <xf numFmtId="1" fontId="0" fillId="2" borderId="0" xfId="0" applyNumberForma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165100</xdr:colOff>
      <xdr:row>1</xdr:row>
      <xdr:rowOff>120649</xdr:rowOff>
    </xdr:from>
    <xdr:to>
      <xdr:col>5</xdr:col>
      <xdr:colOff>412750</xdr:colOff>
      <xdr:row>3</xdr:row>
      <xdr:rowOff>19048</xdr:rowOff>
    </xdr:to>
    <xdr:sp macro="" textlink="">
      <xdr:nvSpPr>
        <xdr:cNvPr id="2" name="Arrow: Up 1">
          <a:extLst>
            <a:ext uri="{FF2B5EF4-FFF2-40B4-BE49-F238E27FC236}">
              <a16:creationId xmlns:a16="http://schemas.microsoft.com/office/drawing/2014/main" id="{3246C96D-8F7F-DCFC-8C4E-7103C23F7D21}"/>
            </a:ext>
          </a:extLst>
        </xdr:cNvPr>
        <xdr:cNvSpPr/>
      </xdr:nvSpPr>
      <xdr:spPr>
        <a:xfrm flipV="1">
          <a:off x="3822700" y="304799"/>
          <a:ext cx="247650" cy="266699"/>
        </a:xfrm>
        <a:prstGeom prst="up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5</xdr:col>
      <xdr:colOff>165100</xdr:colOff>
      <xdr:row>5</xdr:row>
      <xdr:rowOff>0</xdr:rowOff>
    </xdr:from>
    <xdr:to>
      <xdr:col>5</xdr:col>
      <xdr:colOff>412750</xdr:colOff>
      <xdr:row>6</xdr:row>
      <xdr:rowOff>82549</xdr:rowOff>
    </xdr:to>
    <xdr:sp macro="" textlink="">
      <xdr:nvSpPr>
        <xdr:cNvPr id="3" name="Arrow: Up 2">
          <a:extLst>
            <a:ext uri="{FF2B5EF4-FFF2-40B4-BE49-F238E27FC236}">
              <a16:creationId xmlns:a16="http://schemas.microsoft.com/office/drawing/2014/main" id="{F073A32F-85F7-4E96-903A-AEFFE6B0B16F}"/>
            </a:ext>
          </a:extLst>
        </xdr:cNvPr>
        <xdr:cNvSpPr/>
      </xdr:nvSpPr>
      <xdr:spPr>
        <a:xfrm flipV="1">
          <a:off x="3822700" y="920750"/>
          <a:ext cx="247650" cy="266699"/>
        </a:xfrm>
        <a:prstGeom prst="up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5</xdr:col>
      <xdr:colOff>190500</xdr:colOff>
      <xdr:row>7</xdr:row>
      <xdr:rowOff>177800</xdr:rowOff>
    </xdr:from>
    <xdr:to>
      <xdr:col>5</xdr:col>
      <xdr:colOff>438150</xdr:colOff>
      <xdr:row>9</xdr:row>
      <xdr:rowOff>76199</xdr:rowOff>
    </xdr:to>
    <xdr:sp macro="" textlink="">
      <xdr:nvSpPr>
        <xdr:cNvPr id="4" name="Arrow: Up 3">
          <a:extLst>
            <a:ext uri="{FF2B5EF4-FFF2-40B4-BE49-F238E27FC236}">
              <a16:creationId xmlns:a16="http://schemas.microsoft.com/office/drawing/2014/main" id="{57A8C67C-C7D7-4B01-A9D2-29CDDE8144CC}"/>
            </a:ext>
          </a:extLst>
        </xdr:cNvPr>
        <xdr:cNvSpPr/>
      </xdr:nvSpPr>
      <xdr:spPr>
        <a:xfrm flipV="1">
          <a:off x="3848100" y="1466850"/>
          <a:ext cx="247650" cy="266699"/>
        </a:xfrm>
        <a:prstGeom prst="up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5</xdr:col>
      <xdr:colOff>177800</xdr:colOff>
      <xdr:row>11</xdr:row>
      <xdr:rowOff>6350</xdr:rowOff>
    </xdr:from>
    <xdr:to>
      <xdr:col>5</xdr:col>
      <xdr:colOff>425450</xdr:colOff>
      <xdr:row>12</xdr:row>
      <xdr:rowOff>50799</xdr:rowOff>
    </xdr:to>
    <xdr:sp macro="" textlink="">
      <xdr:nvSpPr>
        <xdr:cNvPr id="5" name="Arrow: Up 4">
          <a:extLst>
            <a:ext uri="{FF2B5EF4-FFF2-40B4-BE49-F238E27FC236}">
              <a16:creationId xmlns:a16="http://schemas.microsoft.com/office/drawing/2014/main" id="{561D48A6-4187-4B81-8143-C9AD9DB2044E}"/>
            </a:ext>
          </a:extLst>
        </xdr:cNvPr>
        <xdr:cNvSpPr/>
      </xdr:nvSpPr>
      <xdr:spPr>
        <a:xfrm flipV="1">
          <a:off x="3835400" y="2032000"/>
          <a:ext cx="247650" cy="266699"/>
        </a:xfrm>
        <a:prstGeom prst="up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5</xdr:col>
      <xdr:colOff>184150</xdr:colOff>
      <xdr:row>14</xdr:row>
      <xdr:rowOff>6350</xdr:rowOff>
    </xdr:from>
    <xdr:to>
      <xdr:col>5</xdr:col>
      <xdr:colOff>431800</xdr:colOff>
      <xdr:row>15</xdr:row>
      <xdr:rowOff>88899</xdr:rowOff>
    </xdr:to>
    <xdr:sp macro="" textlink="">
      <xdr:nvSpPr>
        <xdr:cNvPr id="6" name="Arrow: Up 5">
          <a:extLst>
            <a:ext uri="{FF2B5EF4-FFF2-40B4-BE49-F238E27FC236}">
              <a16:creationId xmlns:a16="http://schemas.microsoft.com/office/drawing/2014/main" id="{474B0942-8886-4A47-BF68-8EACF6E0E596}"/>
            </a:ext>
          </a:extLst>
        </xdr:cNvPr>
        <xdr:cNvSpPr/>
      </xdr:nvSpPr>
      <xdr:spPr>
        <a:xfrm flipV="1">
          <a:off x="3841750" y="2622550"/>
          <a:ext cx="247650" cy="266699"/>
        </a:xfrm>
        <a:prstGeom prst="up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7FF72D-9368-4BC1-A9E0-6960AB2876AA}">
  <dimension ref="B3:G16"/>
  <sheetViews>
    <sheetView workbookViewId="0">
      <selection activeCell="B8" sqref="B8"/>
    </sheetView>
  </sheetViews>
  <sheetFormatPr defaultRowHeight="14.5"/>
  <cols>
    <col min="2" max="3" width="10.08984375" bestFit="1" customWidth="1"/>
    <col min="7" max="7" width="70.81640625" bestFit="1" customWidth="1"/>
  </cols>
  <sheetData>
    <row r="3" spans="2:7">
      <c r="G3" t="s">
        <v>17</v>
      </c>
    </row>
    <row r="4" spans="2:7">
      <c r="B4" t="s">
        <v>65</v>
      </c>
      <c r="G4" s="7" t="s">
        <v>19</v>
      </c>
    </row>
    <row r="5" spans="2:7">
      <c r="G5" s="7"/>
    </row>
    <row r="6" spans="2:7">
      <c r="B6" s="19">
        <f ca="1">TODAY()</f>
        <v>45709</v>
      </c>
      <c r="C6" s="19">
        <f ca="1">B6+5</f>
        <v>45714</v>
      </c>
      <c r="G6" t="s">
        <v>18</v>
      </c>
    </row>
    <row r="7" spans="2:7">
      <c r="B7" t="str">
        <f ca="1">TEXT(B6,"dd-mmm-yyyy")</f>
        <v>21-Feb-2025</v>
      </c>
      <c r="G7" s="7" t="s">
        <v>20</v>
      </c>
    </row>
    <row r="9" spans="2:7">
      <c r="G9" t="s">
        <v>21</v>
      </c>
    </row>
    <row r="10" spans="2:7">
      <c r="G10" s="7" t="s">
        <v>22</v>
      </c>
    </row>
    <row r="12" spans="2:7" ht="17.5">
      <c r="G12" s="8" t="s">
        <v>23</v>
      </c>
    </row>
    <row r="13" spans="2:7">
      <c r="G13" s="7" t="s">
        <v>24</v>
      </c>
    </row>
    <row r="15" spans="2:7">
      <c r="G15" t="s">
        <v>25</v>
      </c>
    </row>
    <row r="16" spans="2:7">
      <c r="G16" s="7" t="s">
        <v>26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BA0E1F-981F-45FC-AAF2-4E1B73717F92}">
  <dimension ref="A2:E17"/>
  <sheetViews>
    <sheetView workbookViewId="0">
      <selection activeCell="E10" sqref="E10"/>
    </sheetView>
  </sheetViews>
  <sheetFormatPr defaultRowHeight="14.5"/>
  <cols>
    <col min="1" max="1" width="22.1796875" customWidth="1"/>
    <col min="2" max="2" width="18.26953125" customWidth="1"/>
    <col min="3" max="3" width="15.7265625" customWidth="1"/>
    <col min="4" max="4" width="17.54296875" customWidth="1"/>
    <col min="5" max="5" width="14.36328125" customWidth="1"/>
  </cols>
  <sheetData>
    <row r="2" spans="1:5" ht="21">
      <c r="A2" s="9" t="s">
        <v>27</v>
      </c>
    </row>
    <row r="4" spans="1:5" ht="18.5">
      <c r="A4" s="14" t="s">
        <v>38</v>
      </c>
      <c r="B4" s="20">
        <f ca="1">TODAY()</f>
        <v>45709</v>
      </c>
    </row>
    <row r="5" spans="1:5" ht="18.5">
      <c r="A5" s="14" t="s">
        <v>39</v>
      </c>
      <c r="B5" s="21">
        <f ca="1">NOW()</f>
        <v>45709.486992708335</v>
      </c>
    </row>
    <row r="7" spans="1:5">
      <c r="B7" s="10" t="s">
        <v>28</v>
      </c>
      <c r="C7" s="10" t="s">
        <v>29</v>
      </c>
      <c r="D7" s="10" t="s">
        <v>30</v>
      </c>
      <c r="E7" s="10" t="s">
        <v>31</v>
      </c>
    </row>
    <row r="8" spans="1:5">
      <c r="B8" s="11">
        <v>10015</v>
      </c>
      <c r="C8" t="s">
        <v>32</v>
      </c>
      <c r="D8" s="12">
        <v>45593</v>
      </c>
      <c r="E8" s="13">
        <f ca="1">D8-TODAY()</f>
        <v>-116</v>
      </c>
    </row>
    <row r="9" spans="1:5">
      <c r="B9" s="11">
        <f>B8+1</f>
        <v>10016</v>
      </c>
      <c r="C9" t="s">
        <v>33</v>
      </c>
      <c r="D9" s="12">
        <v>45593</v>
      </c>
      <c r="E9" s="13">
        <f t="shared" ref="E9:E17" ca="1" si="0">D9-TODAY()</f>
        <v>-116</v>
      </c>
    </row>
    <row r="10" spans="1:5">
      <c r="B10" s="11">
        <f t="shared" ref="B10:B17" si="1">B9+1</f>
        <v>10017</v>
      </c>
      <c r="C10" t="s">
        <v>34</v>
      </c>
      <c r="D10" s="12">
        <v>45593</v>
      </c>
      <c r="E10" s="13">
        <f t="shared" ca="1" si="0"/>
        <v>-116</v>
      </c>
    </row>
    <row r="11" spans="1:5">
      <c r="B11" s="11">
        <f t="shared" si="1"/>
        <v>10018</v>
      </c>
      <c r="C11" t="s">
        <v>35</v>
      </c>
      <c r="D11" s="12">
        <f>D10+8</f>
        <v>45601</v>
      </c>
      <c r="E11" s="13">
        <f t="shared" ca="1" si="0"/>
        <v>-108</v>
      </c>
    </row>
    <row r="12" spans="1:5">
      <c r="B12" s="11">
        <f t="shared" si="1"/>
        <v>10019</v>
      </c>
      <c r="C12" t="s">
        <v>36</v>
      </c>
      <c r="D12" s="12">
        <v>45601</v>
      </c>
      <c r="E12" s="13">
        <f t="shared" ca="1" si="0"/>
        <v>-108</v>
      </c>
    </row>
    <row r="13" spans="1:5">
      <c r="B13" s="11">
        <f t="shared" si="1"/>
        <v>10020</v>
      </c>
      <c r="C13" t="s">
        <v>32</v>
      </c>
      <c r="D13" s="12">
        <f>D12+2</f>
        <v>45603</v>
      </c>
      <c r="E13" s="13">
        <f t="shared" ca="1" si="0"/>
        <v>-106</v>
      </c>
    </row>
    <row r="14" spans="1:5">
      <c r="B14" s="11">
        <f t="shared" si="1"/>
        <v>10021</v>
      </c>
      <c r="C14" t="s">
        <v>32</v>
      </c>
      <c r="D14" s="12">
        <f>D13+2</f>
        <v>45605</v>
      </c>
      <c r="E14" s="13">
        <f t="shared" ca="1" si="0"/>
        <v>-104</v>
      </c>
    </row>
    <row r="15" spans="1:5">
      <c r="B15" s="11">
        <f t="shared" si="1"/>
        <v>10022</v>
      </c>
      <c r="C15" t="s">
        <v>34</v>
      </c>
      <c r="D15" s="12">
        <f>D14+2</f>
        <v>45607</v>
      </c>
      <c r="E15" s="13">
        <f t="shared" ca="1" si="0"/>
        <v>-102</v>
      </c>
    </row>
    <row r="16" spans="1:5">
      <c r="B16" s="11">
        <f t="shared" si="1"/>
        <v>10023</v>
      </c>
      <c r="C16" t="s">
        <v>37</v>
      </c>
      <c r="D16" s="12">
        <f>D15+6</f>
        <v>45613</v>
      </c>
      <c r="E16" s="13">
        <f t="shared" ca="1" si="0"/>
        <v>-96</v>
      </c>
    </row>
    <row r="17" spans="2:5">
      <c r="B17" s="11">
        <f t="shared" si="1"/>
        <v>10024</v>
      </c>
      <c r="C17" t="s">
        <v>37</v>
      </c>
      <c r="D17" s="12">
        <f>D16+6</f>
        <v>45619</v>
      </c>
      <c r="E17" s="13">
        <f t="shared" ca="1" si="0"/>
        <v>-90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5EE1B1-BB94-443D-B9D7-FC7FF16A3723}">
  <dimension ref="A1:F17"/>
  <sheetViews>
    <sheetView zoomScale="110" zoomScaleNormal="110" workbookViewId="0">
      <selection activeCell="F4" sqref="F4:F17"/>
    </sheetView>
  </sheetViews>
  <sheetFormatPr defaultRowHeight="14.5"/>
  <cols>
    <col min="2" max="2" width="19.81640625" customWidth="1"/>
    <col min="3" max="3" width="15.1796875" customWidth="1"/>
    <col min="4" max="4" width="14.26953125" customWidth="1"/>
    <col min="5" max="5" width="23.26953125" customWidth="1"/>
    <col min="6" max="6" width="21.08984375" customWidth="1"/>
  </cols>
  <sheetData>
    <row r="1" spans="1:6" ht="20.5">
      <c r="A1" s="6" t="s">
        <v>0</v>
      </c>
      <c r="B1" s="6"/>
      <c r="C1" s="1"/>
    </row>
    <row r="2" spans="1:6" ht="20.5">
      <c r="A2" s="6" t="s">
        <v>67</v>
      </c>
      <c r="B2" s="6"/>
    </row>
    <row r="3" spans="1:6">
      <c r="C3" s="2" t="s">
        <v>1</v>
      </c>
      <c r="D3" s="3" t="s">
        <v>16</v>
      </c>
      <c r="E3" s="5" t="s">
        <v>66</v>
      </c>
      <c r="F3" s="3" t="s">
        <v>68</v>
      </c>
    </row>
    <row r="4" spans="1:6">
      <c r="C4" s="4">
        <v>100</v>
      </c>
      <c r="D4" s="4" t="s">
        <v>2</v>
      </c>
      <c r="E4" s="19">
        <f>EDATE(D4,0)+10</f>
        <v>45668</v>
      </c>
      <c r="F4" s="19">
        <f>EOMONTH(E4,1)</f>
        <v>45716</v>
      </c>
    </row>
    <row r="5" spans="1:6">
      <c r="C5" s="4">
        <f>C4+1</f>
        <v>101</v>
      </c>
      <c r="D5" s="4" t="s">
        <v>3</v>
      </c>
      <c r="E5" s="19">
        <f t="shared" ref="E5:E17" si="0">EDATE(D5,0)+10</f>
        <v>45669</v>
      </c>
      <c r="F5" s="19">
        <f t="shared" ref="F5:F17" si="1">EOMONTH(E5,1)</f>
        <v>45716</v>
      </c>
    </row>
    <row r="6" spans="1:6">
      <c r="C6" s="4">
        <f t="shared" ref="C6:C17" si="2">C5+1</f>
        <v>102</v>
      </c>
      <c r="D6" s="4" t="s">
        <v>4</v>
      </c>
      <c r="E6" s="19">
        <f t="shared" si="0"/>
        <v>45670</v>
      </c>
      <c r="F6" s="19">
        <f t="shared" si="1"/>
        <v>45716</v>
      </c>
    </row>
    <row r="7" spans="1:6">
      <c r="C7" s="4">
        <f t="shared" si="2"/>
        <v>103</v>
      </c>
      <c r="D7" s="4" t="s">
        <v>5</v>
      </c>
      <c r="E7" s="19">
        <f t="shared" si="0"/>
        <v>45671</v>
      </c>
      <c r="F7" s="19">
        <f t="shared" si="1"/>
        <v>45716</v>
      </c>
    </row>
    <row r="8" spans="1:6">
      <c r="C8" s="4">
        <f t="shared" si="2"/>
        <v>104</v>
      </c>
      <c r="D8" s="4" t="s">
        <v>6</v>
      </c>
      <c r="E8" s="19">
        <f t="shared" si="0"/>
        <v>45672</v>
      </c>
      <c r="F8" s="19">
        <f t="shared" si="1"/>
        <v>45716</v>
      </c>
    </row>
    <row r="9" spans="1:6">
      <c r="C9" s="4">
        <f t="shared" si="2"/>
        <v>105</v>
      </c>
      <c r="D9" s="4" t="s">
        <v>7</v>
      </c>
      <c r="E9" s="19">
        <f t="shared" si="0"/>
        <v>45673</v>
      </c>
      <c r="F9" s="19">
        <f t="shared" si="1"/>
        <v>45716</v>
      </c>
    </row>
    <row r="10" spans="1:6">
      <c r="C10" s="4">
        <f t="shared" si="2"/>
        <v>106</v>
      </c>
      <c r="D10" s="4" t="s">
        <v>8</v>
      </c>
      <c r="E10" s="19">
        <f t="shared" si="0"/>
        <v>45674</v>
      </c>
      <c r="F10" s="19">
        <f t="shared" si="1"/>
        <v>45716</v>
      </c>
    </row>
    <row r="11" spans="1:6">
      <c r="C11" s="4">
        <f t="shared" si="2"/>
        <v>107</v>
      </c>
      <c r="D11" s="4" t="s">
        <v>9</v>
      </c>
      <c r="E11" s="19">
        <f t="shared" si="0"/>
        <v>45675</v>
      </c>
      <c r="F11" s="19">
        <f t="shared" si="1"/>
        <v>45716</v>
      </c>
    </row>
    <row r="12" spans="1:6">
      <c r="C12" s="4">
        <f t="shared" si="2"/>
        <v>108</v>
      </c>
      <c r="D12" s="4" t="s">
        <v>10</v>
      </c>
      <c r="E12" s="19">
        <f t="shared" si="0"/>
        <v>45676</v>
      </c>
      <c r="F12" s="19">
        <f t="shared" si="1"/>
        <v>45716</v>
      </c>
    </row>
    <row r="13" spans="1:6">
      <c r="C13" s="4">
        <f t="shared" si="2"/>
        <v>109</v>
      </c>
      <c r="D13" s="4" t="s">
        <v>11</v>
      </c>
      <c r="E13" s="19">
        <f t="shared" si="0"/>
        <v>45677</v>
      </c>
      <c r="F13" s="19">
        <f t="shared" si="1"/>
        <v>45716</v>
      </c>
    </row>
    <row r="14" spans="1:6">
      <c r="C14" s="4">
        <f t="shared" si="2"/>
        <v>110</v>
      </c>
      <c r="D14" s="4" t="s">
        <v>12</v>
      </c>
      <c r="E14" s="19">
        <f t="shared" si="0"/>
        <v>45678</v>
      </c>
      <c r="F14" s="19">
        <f t="shared" si="1"/>
        <v>45716</v>
      </c>
    </row>
    <row r="15" spans="1:6">
      <c r="C15" s="4">
        <f t="shared" si="2"/>
        <v>111</v>
      </c>
      <c r="D15" s="4" t="s">
        <v>13</v>
      </c>
      <c r="E15" s="19">
        <f t="shared" si="0"/>
        <v>45679</v>
      </c>
      <c r="F15" s="19">
        <f t="shared" si="1"/>
        <v>45716</v>
      </c>
    </row>
    <row r="16" spans="1:6">
      <c r="C16" s="4">
        <f t="shared" si="2"/>
        <v>112</v>
      </c>
      <c r="D16" s="4" t="s">
        <v>14</v>
      </c>
      <c r="E16" s="19">
        <f t="shared" si="0"/>
        <v>45680</v>
      </c>
      <c r="F16" s="19">
        <f t="shared" si="1"/>
        <v>45716</v>
      </c>
    </row>
    <row r="17" spans="3:6">
      <c r="C17" s="4">
        <f t="shared" si="2"/>
        <v>113</v>
      </c>
      <c r="D17" s="4" t="s">
        <v>15</v>
      </c>
      <c r="E17" s="19">
        <f t="shared" si="0"/>
        <v>45681</v>
      </c>
      <c r="F17" s="19">
        <f t="shared" si="1"/>
        <v>45716</v>
      </c>
    </row>
  </sheetData>
  <mergeCells count="2">
    <mergeCell ref="A2:B2"/>
    <mergeCell ref="A1:B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F399A3-B23F-4C93-B9EA-862A59E52AF2}">
  <dimension ref="B2:H9"/>
  <sheetViews>
    <sheetView workbookViewId="0">
      <selection activeCell="K13" sqref="K13"/>
    </sheetView>
  </sheetViews>
  <sheetFormatPr defaultRowHeight="14.5"/>
  <cols>
    <col min="1" max="1" width="5.08984375" customWidth="1"/>
    <col min="2" max="7" width="10.08984375" bestFit="1" customWidth="1"/>
    <col min="8" max="8" width="10.08984375" customWidth="1"/>
  </cols>
  <sheetData>
    <row r="2" spans="2:8" ht="18.5">
      <c r="B2" s="15" t="s">
        <v>62</v>
      </c>
      <c r="C2" s="16"/>
      <c r="D2" s="16"/>
      <c r="E2" s="16"/>
      <c r="F2" s="16"/>
      <c r="G2" s="16"/>
      <c r="H2" s="16"/>
    </row>
    <row r="4" spans="2:8">
      <c r="B4" s="12" cm="1">
        <f t="array" ref="B4:G9">_xlfn.SEQUENCE(6,6,DATE(2025,3,1))</f>
        <v>45717</v>
      </c>
      <c r="C4" s="12">
        <v>45718</v>
      </c>
      <c r="D4" s="12">
        <v>45719</v>
      </c>
      <c r="E4" s="22">
        <v>45720</v>
      </c>
      <c r="F4" s="12">
        <v>45721</v>
      </c>
      <c r="G4" s="12">
        <v>45722</v>
      </c>
      <c r="H4" s="12"/>
    </row>
    <row r="5" spans="2:8">
      <c r="B5" s="19">
        <v>45723</v>
      </c>
      <c r="C5" s="19">
        <v>45724</v>
      </c>
      <c r="D5" s="19">
        <v>45725</v>
      </c>
      <c r="E5" s="19">
        <v>45726</v>
      </c>
      <c r="F5" s="19">
        <v>45727</v>
      </c>
      <c r="G5" s="19">
        <v>45728</v>
      </c>
      <c r="H5" s="19"/>
    </row>
    <row r="6" spans="2:8">
      <c r="B6" s="19">
        <v>45729</v>
      </c>
      <c r="C6" s="19">
        <v>45730</v>
      </c>
      <c r="D6" s="19">
        <v>45731</v>
      </c>
      <c r="E6" s="19">
        <v>45732</v>
      </c>
      <c r="F6" s="19">
        <v>45733</v>
      </c>
      <c r="G6" s="19">
        <v>45734</v>
      </c>
      <c r="H6" s="19"/>
    </row>
    <row r="7" spans="2:8">
      <c r="B7" s="19">
        <v>45735</v>
      </c>
      <c r="C7" s="19">
        <v>45736</v>
      </c>
      <c r="D7" s="19">
        <v>45737</v>
      </c>
      <c r="E7" s="19">
        <v>45738</v>
      </c>
      <c r="F7" s="19">
        <v>45739</v>
      </c>
      <c r="G7" s="19">
        <v>45740</v>
      </c>
      <c r="H7" s="19"/>
    </row>
    <row r="8" spans="2:8">
      <c r="B8" s="19">
        <v>45741</v>
      </c>
      <c r="C8" s="19">
        <v>45742</v>
      </c>
      <c r="D8" s="19">
        <v>45743</v>
      </c>
      <c r="E8" s="19">
        <v>45744</v>
      </c>
      <c r="F8" s="19">
        <v>45745</v>
      </c>
      <c r="G8" s="19">
        <v>45746</v>
      </c>
      <c r="H8" s="19"/>
    </row>
    <row r="9" spans="2:8">
      <c r="B9" s="19">
        <v>45747</v>
      </c>
      <c r="C9" s="19">
        <v>45748</v>
      </c>
      <c r="D9" s="19">
        <v>45749</v>
      </c>
      <c r="E9" s="19">
        <v>45750</v>
      </c>
      <c r="F9" s="19">
        <v>45751</v>
      </c>
      <c r="G9" s="19">
        <v>45752</v>
      </c>
      <c r="H9" s="19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AC5F6C-AE84-47DC-808E-E680D2C8AD23}">
  <dimension ref="B1:F16"/>
  <sheetViews>
    <sheetView zoomScale="110" zoomScaleNormal="110" workbookViewId="0">
      <selection activeCell="F11" sqref="F11"/>
    </sheetView>
  </sheetViews>
  <sheetFormatPr defaultRowHeight="14.5"/>
  <cols>
    <col min="1" max="1" width="5" customWidth="1"/>
    <col min="3" max="3" width="14.6328125" customWidth="1"/>
    <col min="4" max="4" width="15.08984375" customWidth="1"/>
    <col min="5" max="5" width="14.26953125" customWidth="1"/>
    <col min="6" max="6" width="17.1796875" customWidth="1"/>
  </cols>
  <sheetData>
    <row r="1" spans="2:6" ht="18.5">
      <c r="B1" s="15" t="s">
        <v>40</v>
      </c>
      <c r="C1" s="16"/>
      <c r="D1" s="16"/>
      <c r="E1" s="16"/>
      <c r="F1" s="16"/>
    </row>
    <row r="3" spans="2:6">
      <c r="B3" t="s">
        <v>16</v>
      </c>
      <c r="C3" s="17">
        <f ca="1">TODAY()</f>
        <v>45709</v>
      </c>
    </row>
    <row r="4" spans="2:6">
      <c r="B4" t="s">
        <v>41</v>
      </c>
      <c r="C4" s="18">
        <f ca="1">WEEKNUM(C3,2)</f>
        <v>8</v>
      </c>
    </row>
    <row r="6" spans="2:6">
      <c r="B6" s="10" t="s">
        <v>42</v>
      </c>
      <c r="C6" s="10" t="s">
        <v>43</v>
      </c>
      <c r="D6" s="10" t="s">
        <v>44</v>
      </c>
      <c r="E6" s="10" t="s">
        <v>45</v>
      </c>
      <c r="F6" s="10" t="s">
        <v>46</v>
      </c>
    </row>
    <row r="7" spans="2:6">
      <c r="B7" s="11">
        <v>5268</v>
      </c>
      <c r="C7" t="s">
        <v>47</v>
      </c>
      <c r="D7" s="12" t="s">
        <v>48</v>
      </c>
      <c r="E7" s="12">
        <v>35431</v>
      </c>
      <c r="F7" s="13">
        <f ca="1">DATEDIF(E7,TODAY(),"Y")</f>
        <v>28</v>
      </c>
    </row>
    <row r="8" spans="2:6">
      <c r="B8" s="11">
        <f>B7+1</f>
        <v>5269</v>
      </c>
      <c r="C8" t="s">
        <v>49</v>
      </c>
      <c r="D8" s="12" t="s">
        <v>50</v>
      </c>
      <c r="E8" s="12">
        <f>E7-300</f>
        <v>35131</v>
      </c>
      <c r="F8" s="13">
        <f t="shared" ref="F8:F16" ca="1" si="0">DATEDIF(E8,TODAY(),"Y")</f>
        <v>28</v>
      </c>
    </row>
    <row r="9" spans="2:6">
      <c r="B9" s="11">
        <f t="shared" ref="B9:B16" si="1">B8+1</f>
        <v>5270</v>
      </c>
      <c r="C9" t="s">
        <v>51</v>
      </c>
      <c r="D9" s="12" t="s">
        <v>52</v>
      </c>
      <c r="E9" s="12">
        <f>E8-958</f>
        <v>34173</v>
      </c>
      <c r="F9" s="13">
        <f t="shared" ca="1" si="0"/>
        <v>31</v>
      </c>
    </row>
    <row r="10" spans="2:6">
      <c r="B10" s="11">
        <f t="shared" si="1"/>
        <v>5271</v>
      </c>
      <c r="C10" t="s">
        <v>53</v>
      </c>
      <c r="D10" s="12" t="s">
        <v>54</v>
      </c>
      <c r="E10" s="12">
        <f>E9-1258</f>
        <v>32915</v>
      </c>
      <c r="F10" s="13">
        <f t="shared" ca="1" si="0"/>
        <v>35</v>
      </c>
    </row>
    <row r="11" spans="2:6">
      <c r="B11" s="11">
        <f t="shared" si="1"/>
        <v>5272</v>
      </c>
      <c r="C11" t="s">
        <v>55</v>
      </c>
      <c r="D11" s="12" t="s">
        <v>54</v>
      </c>
      <c r="E11" s="12">
        <f>E10-1258</f>
        <v>31657</v>
      </c>
      <c r="F11" s="13">
        <f t="shared" ca="1" si="0"/>
        <v>38</v>
      </c>
    </row>
    <row r="12" spans="2:6">
      <c r="B12" s="11">
        <f t="shared" si="1"/>
        <v>5273</v>
      </c>
      <c r="C12" t="s">
        <v>56</v>
      </c>
      <c r="D12" s="12" t="s">
        <v>54</v>
      </c>
      <c r="E12" s="12">
        <f>E11-2588</f>
        <v>29069</v>
      </c>
      <c r="F12" s="13">
        <f t="shared" ca="1" si="0"/>
        <v>45</v>
      </c>
    </row>
    <row r="13" spans="2:6">
      <c r="B13" s="11">
        <f t="shared" si="1"/>
        <v>5274</v>
      </c>
      <c r="C13" t="s">
        <v>57</v>
      </c>
      <c r="D13" s="12" t="s">
        <v>58</v>
      </c>
      <c r="E13" s="12">
        <f>E12-1258</f>
        <v>27811</v>
      </c>
      <c r="F13" s="13">
        <f t="shared" ca="1" si="0"/>
        <v>49</v>
      </c>
    </row>
    <row r="14" spans="2:6">
      <c r="B14" s="11">
        <f t="shared" si="1"/>
        <v>5275</v>
      </c>
      <c r="C14" t="s">
        <v>59</v>
      </c>
      <c r="D14" s="12" t="s">
        <v>54</v>
      </c>
      <c r="E14" s="12">
        <f>E13-305</f>
        <v>27506</v>
      </c>
      <c r="F14" s="13">
        <f t="shared" ca="1" si="0"/>
        <v>49</v>
      </c>
    </row>
    <row r="15" spans="2:6" s="23" customFormat="1">
      <c r="B15" s="24">
        <f t="shared" si="1"/>
        <v>5276</v>
      </c>
      <c r="C15" s="23" t="s">
        <v>60</v>
      </c>
      <c r="D15" s="22" t="s">
        <v>52</v>
      </c>
      <c r="E15" s="22">
        <f>E14-5000</f>
        <v>22506</v>
      </c>
      <c r="F15" s="25">
        <f t="shared" ca="1" si="0"/>
        <v>63</v>
      </c>
    </row>
    <row r="16" spans="2:6" s="23" customFormat="1">
      <c r="B16" s="24">
        <f t="shared" si="1"/>
        <v>5277</v>
      </c>
      <c r="C16" s="23" t="s">
        <v>61</v>
      </c>
      <c r="D16" s="22" t="s">
        <v>48</v>
      </c>
      <c r="E16" s="22">
        <f>E15-1258</f>
        <v>21248</v>
      </c>
      <c r="F16" s="25">
        <f t="shared" ca="1" si="0"/>
        <v>66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B1F636-593D-4273-A76A-F08B5495A36F}">
  <dimension ref="B2:F17"/>
  <sheetViews>
    <sheetView tabSelected="1" workbookViewId="0">
      <selection activeCell="F8" sqref="F8"/>
    </sheetView>
  </sheetViews>
  <sheetFormatPr defaultRowHeight="14.5"/>
  <cols>
    <col min="3" max="3" width="18.81640625" customWidth="1"/>
    <col min="4" max="4" width="16.6328125" customWidth="1"/>
    <col min="5" max="5" width="21.81640625" customWidth="1"/>
    <col min="6" max="6" width="17.6328125" customWidth="1"/>
  </cols>
  <sheetData>
    <row r="2" spans="2:6" ht="18.5">
      <c r="B2" s="15" t="s">
        <v>27</v>
      </c>
      <c r="C2" s="16"/>
      <c r="D2" s="16"/>
      <c r="E2" s="16"/>
      <c r="F2" s="16"/>
    </row>
    <row r="4" spans="2:6">
      <c r="B4" t="s">
        <v>16</v>
      </c>
      <c r="C4" s="17">
        <f ca="1">TODAY()</f>
        <v>45709</v>
      </c>
    </row>
    <row r="5" spans="2:6">
      <c r="B5" t="s">
        <v>41</v>
      </c>
      <c r="C5" s="18">
        <f ca="1">WEEKNUM(C4,2)</f>
        <v>8</v>
      </c>
    </row>
    <row r="7" spans="2:6">
      <c r="B7" s="10" t="s">
        <v>28</v>
      </c>
      <c r="C7" s="10" t="s">
        <v>29</v>
      </c>
      <c r="D7" s="10" t="s">
        <v>30</v>
      </c>
      <c r="E7" s="10" t="s">
        <v>63</v>
      </c>
      <c r="F7" s="10" t="s">
        <v>64</v>
      </c>
    </row>
    <row r="8" spans="2:6">
      <c r="B8" s="11">
        <v>10015</v>
      </c>
      <c r="C8" t="s">
        <v>32</v>
      </c>
      <c r="D8" s="12">
        <f>DATE(2025,2,10)</f>
        <v>45698</v>
      </c>
      <c r="E8" s="13">
        <f ca="1">D8-TODAY()</f>
        <v>-11</v>
      </c>
      <c r="F8" s="11">
        <f ca="1">NETWORKDAYS(D8,TODAY())</f>
        <v>10</v>
      </c>
    </row>
    <row r="9" spans="2:6">
      <c r="B9" s="11">
        <f>B8+1</f>
        <v>10016</v>
      </c>
      <c r="C9" t="s">
        <v>33</v>
      </c>
      <c r="D9" s="12">
        <f t="shared" ref="D9:D17" si="0">DATE(2025,2,10)</f>
        <v>45698</v>
      </c>
      <c r="E9" s="13">
        <f t="shared" ref="E9:E17" ca="1" si="1">D9-TODAY()</f>
        <v>-11</v>
      </c>
      <c r="F9" s="11">
        <f t="shared" ref="F9:F17" ca="1" si="2">NETWORKDAYS(D9,TODAY())</f>
        <v>10</v>
      </c>
    </row>
    <row r="10" spans="2:6">
      <c r="B10" s="11">
        <f t="shared" ref="B10:B17" si="3">B9+1</f>
        <v>10017</v>
      </c>
      <c r="C10" t="s">
        <v>34</v>
      </c>
      <c r="D10" s="12">
        <f t="shared" si="0"/>
        <v>45698</v>
      </c>
      <c r="E10" s="13">
        <f t="shared" ca="1" si="1"/>
        <v>-11</v>
      </c>
      <c r="F10" s="11">
        <f t="shared" ca="1" si="2"/>
        <v>10</v>
      </c>
    </row>
    <row r="11" spans="2:6">
      <c r="B11" s="11">
        <f t="shared" si="3"/>
        <v>10018</v>
      </c>
      <c r="C11" t="s">
        <v>35</v>
      </c>
      <c r="D11" s="12">
        <f t="shared" si="0"/>
        <v>45698</v>
      </c>
      <c r="E11" s="13">
        <f t="shared" ca="1" si="1"/>
        <v>-11</v>
      </c>
      <c r="F11" s="11">
        <f t="shared" ca="1" si="2"/>
        <v>10</v>
      </c>
    </row>
    <row r="12" spans="2:6">
      <c r="B12" s="11">
        <f t="shared" si="3"/>
        <v>10019</v>
      </c>
      <c r="C12" t="s">
        <v>36</v>
      </c>
      <c r="D12" s="12">
        <f t="shared" si="0"/>
        <v>45698</v>
      </c>
      <c r="E12" s="13">
        <f t="shared" ca="1" si="1"/>
        <v>-11</v>
      </c>
      <c r="F12" s="11">
        <f t="shared" ca="1" si="2"/>
        <v>10</v>
      </c>
    </row>
    <row r="13" spans="2:6">
      <c r="B13" s="11">
        <f t="shared" si="3"/>
        <v>10020</v>
      </c>
      <c r="C13" t="s">
        <v>32</v>
      </c>
      <c r="D13" s="12">
        <f t="shared" si="0"/>
        <v>45698</v>
      </c>
      <c r="E13" s="13">
        <f t="shared" ca="1" si="1"/>
        <v>-11</v>
      </c>
      <c r="F13" s="11">
        <f t="shared" ca="1" si="2"/>
        <v>10</v>
      </c>
    </row>
    <row r="14" spans="2:6">
      <c r="B14" s="11">
        <f t="shared" si="3"/>
        <v>10021</v>
      </c>
      <c r="C14" t="s">
        <v>32</v>
      </c>
      <c r="D14" s="12">
        <f t="shared" si="0"/>
        <v>45698</v>
      </c>
      <c r="E14" s="13">
        <f t="shared" ca="1" si="1"/>
        <v>-11</v>
      </c>
      <c r="F14" s="11">
        <f t="shared" ca="1" si="2"/>
        <v>10</v>
      </c>
    </row>
    <row r="15" spans="2:6">
      <c r="B15" s="11">
        <f t="shared" si="3"/>
        <v>10022</v>
      </c>
      <c r="C15" t="s">
        <v>34</v>
      </c>
      <c r="D15" s="12">
        <f t="shared" si="0"/>
        <v>45698</v>
      </c>
      <c r="E15" s="13">
        <f t="shared" ca="1" si="1"/>
        <v>-11</v>
      </c>
      <c r="F15" s="11">
        <f t="shared" ca="1" si="2"/>
        <v>10</v>
      </c>
    </row>
    <row r="16" spans="2:6">
      <c r="B16" s="11">
        <f t="shared" si="3"/>
        <v>10023</v>
      </c>
      <c r="C16" t="s">
        <v>37</v>
      </c>
      <c r="D16" s="12">
        <f t="shared" si="0"/>
        <v>45698</v>
      </c>
      <c r="E16" s="13">
        <f t="shared" ca="1" si="1"/>
        <v>-11</v>
      </c>
      <c r="F16" s="11">
        <f t="shared" ca="1" si="2"/>
        <v>10</v>
      </c>
    </row>
    <row r="17" spans="2:6">
      <c r="B17" s="11">
        <f t="shared" si="3"/>
        <v>10024</v>
      </c>
      <c r="C17" t="s">
        <v>37</v>
      </c>
      <c r="D17" s="12">
        <f t="shared" si="0"/>
        <v>45698</v>
      </c>
      <c r="E17" s="13">
        <f t="shared" ca="1" si="1"/>
        <v>-11</v>
      </c>
      <c r="F17" s="11">
        <f t="shared" ca="1" si="2"/>
        <v>10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DEALING WITH DATE FUNCTION  </vt:lpstr>
      <vt:lpstr>NOW and TODAY</vt:lpstr>
      <vt:lpstr>EDATE AND EOMONTH</vt:lpstr>
      <vt:lpstr>MONTH CALENDAR </vt:lpstr>
      <vt:lpstr>DATEDIF</vt:lpstr>
      <vt:lpstr>NETWORKDAYS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abdishakur Diiso</dc:creator>
  <cp:lastModifiedBy>abdishakur Diiso</cp:lastModifiedBy>
  <dcterms:created xsi:type="dcterms:W3CDTF">2025-02-21T07:10:16Z</dcterms:created>
  <dcterms:modified xsi:type="dcterms:W3CDTF">2025-02-21T09:31:35Z</dcterms:modified>
</cp:coreProperties>
</file>